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ndaV\Desktop\29.09.2022. Domes sēde\"/>
    </mc:Choice>
  </mc:AlternateContent>
  <bookViews>
    <workbookView xWindow="-120" yWindow="-120" windowWidth="29040" windowHeight="15840"/>
  </bookViews>
  <sheets>
    <sheet name="aprēķina projekt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5" i="1"/>
  <c r="F16" i="1"/>
  <c r="F17" i="1"/>
  <c r="F18" i="1"/>
  <c r="F19" i="1"/>
  <c r="F20" i="1"/>
  <c r="F21" i="1"/>
  <c r="F22" i="1"/>
  <c r="F23" i="1"/>
  <c r="F24" i="1"/>
  <c r="F25" i="1"/>
  <c r="H25" i="1" s="1"/>
  <c r="G10" i="1"/>
  <c r="G11" i="1"/>
  <c r="G12" i="1"/>
  <c r="G13" i="1"/>
  <c r="G14" i="1"/>
  <c r="G15" i="1"/>
  <c r="G16" i="1"/>
  <c r="G17" i="1"/>
  <c r="H17" i="1" s="1"/>
  <c r="G18" i="1"/>
  <c r="H18" i="1" s="1"/>
  <c r="G19" i="1"/>
  <c r="G20" i="1"/>
  <c r="G21" i="1"/>
  <c r="G22" i="1"/>
  <c r="G23" i="1"/>
  <c r="G24" i="1"/>
  <c r="H24" i="1" s="1"/>
  <c r="G25" i="1"/>
  <c r="H20" i="1"/>
  <c r="H13" i="1"/>
  <c r="H19" i="1"/>
  <c r="H15" i="1" l="1"/>
  <c r="H21" i="1"/>
  <c r="H23" i="1"/>
  <c r="H22" i="1"/>
  <c r="H16" i="1"/>
  <c r="G26" i="1" l="1"/>
  <c r="D10" i="1"/>
  <c r="F10" i="1" s="1"/>
  <c r="H10" i="1" s="1"/>
  <c r="D11" i="1"/>
  <c r="F11" i="1" s="1"/>
  <c r="H11" i="1" s="1"/>
  <c r="D12" i="1"/>
  <c r="F12" i="1" s="1"/>
  <c r="H12" i="1" s="1"/>
  <c r="D14" i="1"/>
  <c r="F14" i="1" s="1"/>
  <c r="H14" i="1" s="1"/>
  <c r="E26" i="1"/>
  <c r="F26" i="1" l="1"/>
  <c r="H26" i="1"/>
  <c r="D26" i="1"/>
  <c r="C26" i="1"/>
</calcChain>
</file>

<file path=xl/sharedStrings.xml><?xml version="1.0" encoding="utf-8"?>
<sst xmlns="http://schemas.openxmlformats.org/spreadsheetml/2006/main" count="28" uniqueCount="28">
  <si>
    <t>Cesvaines vidusskola</t>
  </si>
  <si>
    <t>Ērgļu vidusskola</t>
  </si>
  <si>
    <t>Lubānas vidusskola</t>
  </si>
  <si>
    <t>Madonas Valsts ģimnāzija</t>
  </si>
  <si>
    <t>Madonas pilsētas vidusskola</t>
  </si>
  <si>
    <t>Madonas pilsētas vidusskola (neklātiene)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</si>
  <si>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</si>
  <si>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</si>
  <si>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</si>
  <si>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</si>
  <si>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</si>
  <si>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</si>
  <si>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</si>
  <si>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</si>
  <si>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Andreja Eglīša Ļaudonas pamatskola</t>
  </si>
  <si>
    <t>Praulienas pamatskola</t>
  </si>
  <si>
    <t>KOPĀ MD</t>
  </si>
  <si>
    <t>Izglītojamo skaits 01.09.2022. (1.-9. klase)</t>
  </si>
  <si>
    <t>Izglītojamo skaits 01.09.2022. (10.-12. klase)</t>
  </si>
  <si>
    <t>Izglītojamo skaits 01.09.2022. KOPĀ</t>
  </si>
  <si>
    <t>Finansējums digitālo mācību līdzekļu iegādei (1.-9. klase)</t>
  </si>
  <si>
    <t>Finansējums digitālo mācību līdzekļu iegādei (10.-12. klase)</t>
  </si>
  <si>
    <t>Finansējums digitālo mācību līdzekļu iegādei KOPĀ</t>
  </si>
  <si>
    <t>Aprēķina projekts digitālo mācību līdzekļu iegādei izglītības iestādēm 2022. gada septembris-decembris</t>
  </si>
  <si>
    <t>Pielikums</t>
  </si>
  <si>
    <t>Madonas novada pašvaldības domes</t>
  </si>
  <si>
    <t>29.09.2022. lēmumam Nr. 647</t>
  </si>
  <si>
    <t>(Prot. Nr. 21, 40.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</si>
</sst>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??_-;_-@_-"/>
    <numFmt numFmtId="165" formatCode="#,##0.00\ &quot;€&quot;"/>
    <numFmt numFmtId="166" formatCode="#,##0.00\ _€"/>
    <numFmt numFmtId="167" formatCode="#,##0\ _€"/>
  </numFmts>
  <fonts count="8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6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vertical="center" wrapText="1" readingOrder="1"/>
      <protection locked="0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7" fillId="0" borderId="0" xfId="1" applyFont="1"/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</cellXfs>
  <cellStyles count="2">
    <cellStyle name="Parasts" xfId="0" builtinId="0"/>
    <cellStyle name="Parasts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Normal="100" zoomScaleSheetLayoutView="115" workbookViewId="0">
      <selection activeCell="I10" sqref="I10"/>
    </sheetView>
  </sheetViews>
  <sheetFormatPr defaultRowHeight="12.75" x14ac:dyDescent="0.2"/>
  <cols>
    <col min="1" max="1" width="3.42578125" customWidth="1"/>
    <col min="2" max="2" width="30.85546875" customWidth="1"/>
    <col min="3" max="3" width="14.85546875" customWidth="1"/>
    <col min="4" max="4" width="12.28515625" customWidth="1"/>
    <col min="5" max="5" width="13" customWidth="1"/>
    <col min="6" max="6" width="17.28515625" customWidth="1"/>
    <col min="7" max="7" width="18.140625" customWidth="1"/>
    <col min="8" max="8" width="15.28515625" bestFit="1" customWidth="1"/>
  </cols>
  <sheetData>
    <row r="1" spans="1:8" ht="15.75" x14ac:dyDescent="0.25">
      <c r="E1" s="2" t="s">
        <v>24</v>
      </c>
      <c r="F1" s="2"/>
    </row>
    <row r="2" spans="1:8" ht="15.75" x14ac:dyDescent="0.25">
      <c r="E2" s="2" t="s">
        <v>25</v>
      </c>
      <c r="F2" s="2"/>
    </row>
    <row r="3" spans="1:8" ht="15.75" x14ac:dyDescent="0.25">
      <c r="E3" s="2" t="s">
        <v>26</v>
      </c>
      <c r="F3" s="2"/>
    </row>
    <row r="4" spans="1:8" ht="15.75" x14ac:dyDescent="0.25">
      <c r="E4" s="2" t="s">
        <v>27</v>
      </c>
      <c r="F4" s="2"/>
    </row>
    <row r="6" spans="1:8" ht="15" x14ac:dyDescent="0.25">
      <c r="A6" s="13" t="s">
        <v>23</v>
      </c>
      <c r="B6" s="1"/>
      <c r="C6" s="14"/>
      <c r="D6" s="1"/>
      <c r="E6" s="1"/>
      <c r="F6" s="1"/>
      <c r="G6" s="1"/>
      <c r="H6" s="1"/>
    </row>
    <row r="7" spans="1:8" ht="15" x14ac:dyDescent="0.25">
      <c r="A7" s="1"/>
      <c r="B7" s="1"/>
      <c r="C7" s="1"/>
      <c r="D7" s="1"/>
      <c r="E7" s="1"/>
      <c r="F7" s="1"/>
      <c r="G7" s="1"/>
      <c r="H7" s="1"/>
    </row>
    <row r="8" spans="1:8" ht="65.25" customHeight="1" x14ac:dyDescent="0.25">
      <c r="A8" s="1"/>
      <c r="B8" s="1"/>
      <c r="C8" s="15" t="s">
        <v>19</v>
      </c>
      <c r="D8" s="15" t="s">
        <v>17</v>
      </c>
      <c r="E8" s="15" t="s">
        <v>18</v>
      </c>
      <c r="F8" s="16" t="s">
        <v>20</v>
      </c>
      <c r="G8" s="16" t="s">
        <v>21</v>
      </c>
      <c r="H8" s="17" t="s">
        <v>22</v>
      </c>
    </row>
    <row r="9" spans="1:8" ht="15" x14ac:dyDescent="0.25">
      <c r="A9" s="1"/>
      <c r="B9" s="1"/>
      <c r="C9" s="18"/>
      <c r="D9" s="18"/>
      <c r="E9" s="18"/>
      <c r="F9" s="19">
        <v>16.75</v>
      </c>
      <c r="G9" s="19">
        <v>19.75</v>
      </c>
      <c r="H9" s="17"/>
    </row>
    <row r="10" spans="1:8" ht="15" x14ac:dyDescent="0.2">
      <c r="A10" s="3">
        <v>1</v>
      </c>
      <c r="B10" s="4" t="s">
        <v>0</v>
      </c>
      <c r="C10" s="5">
        <v>283</v>
      </c>
      <c r="D10" s="5">
        <f>153+78</f>
        <v>231</v>
      </c>
      <c r="E10" s="5">
        <v>52</v>
      </c>
      <c r="F10" s="6">
        <f>D10*$F$9</f>
        <v>3869.25</v>
      </c>
      <c r="G10" s="6">
        <f>ROUND(E10*$G$9,0)</f>
        <v>1027</v>
      </c>
      <c r="H10" s="7">
        <f>ROUND(F10+G10,0)</f>
        <v>4896</v>
      </c>
    </row>
    <row r="11" spans="1:8" ht="15" x14ac:dyDescent="0.2">
      <c r="A11" s="3">
        <v>2</v>
      </c>
      <c r="B11" s="4" t="s">
        <v>1</v>
      </c>
      <c r="C11" s="5">
        <v>220</v>
      </c>
      <c r="D11" s="5">
        <f>119+60</f>
        <v>179</v>
      </c>
      <c r="E11" s="5">
        <v>41</v>
      </c>
      <c r="F11" s="6">
        <f t="shared" ref="F11:F25" si="0">D11*$F$9</f>
        <v>2998.25</v>
      </c>
      <c r="G11" s="6">
        <f t="shared" ref="G11:G25" si="1">E11*$G$9</f>
        <v>809.75</v>
      </c>
      <c r="H11" s="7">
        <f t="shared" ref="H11:H25" si="2">ROUND(F11+G11,0)</f>
        <v>3808</v>
      </c>
    </row>
    <row r="12" spans="1:8" ht="15" x14ac:dyDescent="0.2">
      <c r="A12" s="3">
        <v>3</v>
      </c>
      <c r="B12" s="4" t="s">
        <v>2</v>
      </c>
      <c r="C12" s="5">
        <v>161</v>
      </c>
      <c r="D12" s="5">
        <f>89+49</f>
        <v>138</v>
      </c>
      <c r="E12" s="5">
        <v>23</v>
      </c>
      <c r="F12" s="6">
        <f t="shared" si="0"/>
        <v>2311.5</v>
      </c>
      <c r="G12" s="6">
        <f t="shared" si="1"/>
        <v>454.25</v>
      </c>
      <c r="H12" s="7">
        <f t="shared" si="2"/>
        <v>2766</v>
      </c>
    </row>
    <row r="13" spans="1:8" ht="15" x14ac:dyDescent="0.2">
      <c r="A13" s="3">
        <v>4</v>
      </c>
      <c r="B13" s="4" t="s">
        <v>3</v>
      </c>
      <c r="C13" s="5">
        <v>274</v>
      </c>
      <c r="D13" s="5">
        <v>147</v>
      </c>
      <c r="E13" s="5">
        <v>127</v>
      </c>
      <c r="F13" s="6">
        <f t="shared" si="0"/>
        <v>2462.25</v>
      </c>
      <c r="G13" s="6">
        <f t="shared" si="1"/>
        <v>2508.25</v>
      </c>
      <c r="H13" s="7">
        <f t="shared" si="2"/>
        <v>4971</v>
      </c>
    </row>
    <row r="14" spans="1:8" ht="15" x14ac:dyDescent="0.2">
      <c r="A14" s="8">
        <v>5</v>
      </c>
      <c r="B14" s="4" t="s">
        <v>4</v>
      </c>
      <c r="C14" s="5">
        <v>967</v>
      </c>
      <c r="D14" s="5">
        <f>649+199</f>
        <v>848</v>
      </c>
      <c r="E14" s="5">
        <v>119</v>
      </c>
      <c r="F14" s="6">
        <f t="shared" si="0"/>
        <v>14204</v>
      </c>
      <c r="G14" s="6">
        <f t="shared" si="1"/>
        <v>2350.25</v>
      </c>
      <c r="H14" s="7">
        <f t="shared" si="2"/>
        <v>16554</v>
      </c>
    </row>
    <row r="15" spans="1:8" ht="30" x14ac:dyDescent="0.2">
      <c r="A15" s="9"/>
      <c r="B15" s="4" t="s">
        <v>5</v>
      </c>
      <c r="C15" s="5">
        <v>15</v>
      </c>
      <c r="D15" s="5">
        <v>0</v>
      </c>
      <c r="E15" s="5">
        <v>15</v>
      </c>
      <c r="F15" s="6">
        <f t="shared" si="0"/>
        <v>0</v>
      </c>
      <c r="G15" s="6">
        <f t="shared" si="1"/>
        <v>296.25</v>
      </c>
      <c r="H15" s="7">
        <f t="shared" si="2"/>
        <v>296</v>
      </c>
    </row>
    <row r="16" spans="1:8" ht="15" x14ac:dyDescent="0.2">
      <c r="A16" s="3">
        <v>6</v>
      </c>
      <c r="B16" s="4" t="s">
        <v>6</v>
      </c>
      <c r="C16" s="5">
        <v>100</v>
      </c>
      <c r="D16" s="5">
        <v>100</v>
      </c>
      <c r="E16" s="5">
        <v>0</v>
      </c>
      <c r="F16" s="6">
        <f t="shared" si="0"/>
        <v>1675</v>
      </c>
      <c r="G16" s="6">
        <f t="shared" si="1"/>
        <v>0</v>
      </c>
      <c r="H16" s="7">
        <f t="shared" si="2"/>
        <v>1675</v>
      </c>
    </row>
    <row r="17" spans="1:8" ht="15" x14ac:dyDescent="0.2">
      <c r="A17" s="3">
        <v>7</v>
      </c>
      <c r="B17" s="4" t="s">
        <v>7</v>
      </c>
      <c r="C17" s="5">
        <v>107</v>
      </c>
      <c r="D17" s="5">
        <v>107</v>
      </c>
      <c r="E17" s="5">
        <v>0</v>
      </c>
      <c r="F17" s="6">
        <f t="shared" si="0"/>
        <v>1792.25</v>
      </c>
      <c r="G17" s="6">
        <f t="shared" si="1"/>
        <v>0</v>
      </c>
      <c r="H17" s="7">
        <f t="shared" si="2"/>
        <v>1792</v>
      </c>
    </row>
    <row r="18" spans="1:8" ht="15" x14ac:dyDescent="0.2">
      <c r="A18" s="3">
        <v>8</v>
      </c>
      <c r="B18" s="4" t="s">
        <v>8</v>
      </c>
      <c r="C18" s="5">
        <v>61</v>
      </c>
      <c r="D18" s="5">
        <v>61</v>
      </c>
      <c r="E18" s="5">
        <v>0</v>
      </c>
      <c r="F18" s="6">
        <f t="shared" si="0"/>
        <v>1021.75</v>
      </c>
      <c r="G18" s="6">
        <f t="shared" si="1"/>
        <v>0</v>
      </c>
      <c r="H18" s="7">
        <f t="shared" si="2"/>
        <v>1022</v>
      </c>
    </row>
    <row r="19" spans="1:8" ht="15" x14ac:dyDescent="0.2">
      <c r="A19" s="3">
        <v>9</v>
      </c>
      <c r="B19" s="4" t="s">
        <v>9</v>
      </c>
      <c r="C19" s="5">
        <v>77</v>
      </c>
      <c r="D19" s="5">
        <v>77</v>
      </c>
      <c r="E19" s="5">
        <v>0</v>
      </c>
      <c r="F19" s="6">
        <f t="shared" si="0"/>
        <v>1289.75</v>
      </c>
      <c r="G19" s="6">
        <f t="shared" si="1"/>
        <v>0</v>
      </c>
      <c r="H19" s="7">
        <f t="shared" si="2"/>
        <v>1290</v>
      </c>
    </row>
    <row r="20" spans="1:8" ht="15" x14ac:dyDescent="0.2">
      <c r="A20" s="3">
        <v>10</v>
      </c>
      <c r="B20" s="4" t="s">
        <v>10</v>
      </c>
      <c r="C20" s="5">
        <v>93</v>
      </c>
      <c r="D20" s="5">
        <v>93</v>
      </c>
      <c r="E20" s="5">
        <v>0</v>
      </c>
      <c r="F20" s="6">
        <f t="shared" si="0"/>
        <v>1557.75</v>
      </c>
      <c r="G20" s="6">
        <f t="shared" si="1"/>
        <v>0</v>
      </c>
      <c r="H20" s="7">
        <f t="shared" si="2"/>
        <v>1558</v>
      </c>
    </row>
    <row r="21" spans="1:8" ht="15" x14ac:dyDescent="0.2">
      <c r="A21" s="3">
        <v>11</v>
      </c>
      <c r="B21" s="4" t="s">
        <v>11</v>
      </c>
      <c r="C21" s="5">
        <v>57</v>
      </c>
      <c r="D21" s="5">
        <v>57</v>
      </c>
      <c r="E21" s="5">
        <v>0</v>
      </c>
      <c r="F21" s="6">
        <f t="shared" si="0"/>
        <v>954.75</v>
      </c>
      <c r="G21" s="6">
        <f t="shared" si="1"/>
        <v>0</v>
      </c>
      <c r="H21" s="7">
        <f t="shared" si="2"/>
        <v>955</v>
      </c>
    </row>
    <row r="22" spans="1:8" ht="15" x14ac:dyDescent="0.2">
      <c r="A22" s="3">
        <v>12</v>
      </c>
      <c r="B22" s="4" t="s">
        <v>12</v>
      </c>
      <c r="C22" s="5">
        <v>48</v>
      </c>
      <c r="D22" s="5">
        <v>48</v>
      </c>
      <c r="E22" s="5">
        <v>0</v>
      </c>
      <c r="F22" s="6">
        <f t="shared" si="0"/>
        <v>804</v>
      </c>
      <c r="G22" s="6">
        <f t="shared" si="1"/>
        <v>0</v>
      </c>
      <c r="H22" s="7">
        <f t="shared" si="2"/>
        <v>804</v>
      </c>
    </row>
    <row r="23" spans="1:8" ht="15" x14ac:dyDescent="0.2">
      <c r="A23" s="3">
        <v>13</v>
      </c>
      <c r="B23" s="4" t="s">
        <v>13</v>
      </c>
      <c r="C23" s="5">
        <v>76</v>
      </c>
      <c r="D23" s="5">
        <v>76</v>
      </c>
      <c r="E23" s="5">
        <v>0</v>
      </c>
      <c r="F23" s="6">
        <f t="shared" si="0"/>
        <v>1273</v>
      </c>
      <c r="G23" s="6">
        <f t="shared" si="1"/>
        <v>0</v>
      </c>
      <c r="H23" s="7">
        <f t="shared" si="2"/>
        <v>1273</v>
      </c>
    </row>
    <row r="24" spans="1:8" ht="30" x14ac:dyDescent="0.2">
      <c r="A24" s="3">
        <v>14</v>
      </c>
      <c r="B24" s="4" t="s">
        <v>14</v>
      </c>
      <c r="C24" s="5">
        <v>124</v>
      </c>
      <c r="D24" s="5">
        <v>124</v>
      </c>
      <c r="E24" s="5">
        <v>0</v>
      </c>
      <c r="F24" s="6">
        <f t="shared" si="0"/>
        <v>2077</v>
      </c>
      <c r="G24" s="6">
        <f t="shared" si="1"/>
        <v>0</v>
      </c>
      <c r="H24" s="7">
        <f t="shared" si="2"/>
        <v>2077</v>
      </c>
    </row>
    <row r="25" spans="1:8" ht="15" x14ac:dyDescent="0.2">
      <c r="A25" s="3">
        <v>15</v>
      </c>
      <c r="B25" s="4" t="s">
        <v>15</v>
      </c>
      <c r="C25" s="5">
        <v>108</v>
      </c>
      <c r="D25" s="5">
        <v>108</v>
      </c>
      <c r="E25" s="5">
        <v>0</v>
      </c>
      <c r="F25" s="6">
        <f t="shared" si="0"/>
        <v>1809</v>
      </c>
      <c r="G25" s="6">
        <f t="shared" si="1"/>
        <v>0</v>
      </c>
      <c r="H25" s="7">
        <f t="shared" si="2"/>
        <v>1809</v>
      </c>
    </row>
    <row r="26" spans="1:8" ht="15" x14ac:dyDescent="0.25">
      <c r="A26" s="1"/>
      <c r="B26" s="10" t="s">
        <v>16</v>
      </c>
      <c r="C26" s="11">
        <f t="shared" ref="C26:E26" si="3">SUM(C10:C25)</f>
        <v>2771</v>
      </c>
      <c r="D26" s="11">
        <f t="shared" si="3"/>
        <v>2394</v>
      </c>
      <c r="E26" s="11">
        <f t="shared" si="3"/>
        <v>377</v>
      </c>
      <c r="F26" s="11">
        <f>SUM(F10:F25)</f>
        <v>40099.5</v>
      </c>
      <c r="G26" s="11">
        <f>SUM(G10:G25)</f>
        <v>7445.75</v>
      </c>
      <c r="H26" s="12">
        <f>SUM(H10:H25)</f>
        <v>47546</v>
      </c>
    </row>
    <row r="27" spans="1:8" ht="15" x14ac:dyDescent="0.25">
      <c r="A27" s="1"/>
      <c r="B27" s="1"/>
      <c r="C27" s="1"/>
      <c r="D27" s="1"/>
      <c r="E27" s="1"/>
      <c r="F27" s="1"/>
      <c r="G27" s="1"/>
      <c r="H27" s="1"/>
    </row>
  </sheetData>
  <mergeCells count="5">
    <mergeCell ref="A14:A15"/>
    <mergeCell ref="C8:C9"/>
    <mergeCell ref="D8:D9"/>
    <mergeCell ref="E8:E9"/>
    <mergeCell ref="H8:H9"/>
  </mergeCells>
  <pageMargins left="0.25" right="0.25" top="0.75" bottom="0.75" header="0.3" footer="0.3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aprēķina projekts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LindaV</cp:lastModifiedBy>
  <cp:lastPrinted>2022-09-21T07:27:52Z</cp:lastPrinted>
  <dcterms:created xsi:type="dcterms:W3CDTF">2022-09-21T05:57:35Z</dcterms:created>
  <dcterms:modified xsi:type="dcterms:W3CDTF">2022-10-04T10:26:29Z</dcterms:modified>
</cp:coreProperties>
</file>